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49665\Downloads\Estaditico escolar\"/>
    </mc:Choice>
  </mc:AlternateContent>
  <bookViews>
    <workbookView xWindow="0" yWindow="0" windowWidth="21600" windowHeight="9630"/>
  </bookViews>
  <sheets>
    <sheet name="2017A" sheetId="1" r:id="rId1"/>
  </sheets>
  <calcPr calcId="162913"/>
</workbook>
</file>

<file path=xl/calcChain.xml><?xml version="1.0" encoding="utf-8"?>
<calcChain xmlns="http://schemas.openxmlformats.org/spreadsheetml/2006/main">
  <c r="G27" i="1" l="1"/>
  <c r="C27" i="1"/>
  <c r="D27" i="1"/>
  <c r="E27" i="1"/>
  <c r="F27" i="1"/>
  <c r="B27" i="1"/>
  <c r="G25" i="1"/>
  <c r="C21" i="1"/>
  <c r="D21" i="1"/>
  <c r="E21" i="1"/>
  <c r="F21" i="1"/>
  <c r="B21" i="1"/>
  <c r="G21" i="1" s="1"/>
  <c r="G13" i="1"/>
  <c r="G14" i="1"/>
  <c r="G15" i="1"/>
  <c r="G16" i="1"/>
  <c r="G17" i="1"/>
  <c r="G18" i="1"/>
  <c r="G19" i="1"/>
  <c r="G20" i="1"/>
  <c r="G12" i="1"/>
  <c r="C10" i="1"/>
  <c r="G10" i="1" s="1"/>
  <c r="D10" i="1"/>
  <c r="E10" i="1"/>
  <c r="F10" i="1"/>
  <c r="B10" i="1"/>
  <c r="G5" i="1"/>
  <c r="G6" i="1"/>
  <c r="G7" i="1"/>
  <c r="G8" i="1"/>
  <c r="G9" i="1"/>
  <c r="G4" i="1"/>
  <c r="C23" i="1" l="1"/>
  <c r="D23" i="1"/>
  <c r="B23" i="1"/>
  <c r="G23" i="1" l="1"/>
  <c r="F23" i="1"/>
  <c r="E23" i="1"/>
</calcChain>
</file>

<file path=xl/sharedStrings.xml><?xml version="1.0" encoding="utf-8"?>
<sst xmlns="http://schemas.openxmlformats.org/spreadsheetml/2006/main" count="28" uniqueCount="28">
  <si>
    <t>CENTRO</t>
  </si>
  <si>
    <t>ASPIRANTES</t>
  </si>
  <si>
    <t>ADMITIDOS</t>
  </si>
  <si>
    <t>NO ADMITIDOS</t>
  </si>
  <si>
    <t>CUPO</t>
  </si>
  <si>
    <t>CUPO DISPONIBLE</t>
  </si>
  <si>
    <t>% ADMISION</t>
  </si>
  <si>
    <t>CUAAD</t>
  </si>
  <si>
    <t>CUCBA</t>
  </si>
  <si>
    <t>CUCEA</t>
  </si>
  <si>
    <t>CUCEI</t>
  </si>
  <si>
    <t>CUCS</t>
  </si>
  <si>
    <t>CUCSH</t>
  </si>
  <si>
    <t>CUTONALA</t>
  </si>
  <si>
    <t>ZMG</t>
  </si>
  <si>
    <t>REGIONALES</t>
  </si>
  <si>
    <t>SUV</t>
  </si>
  <si>
    <t>Total Calendario "A"</t>
  </si>
  <si>
    <t>NIVEL SUPERIOR</t>
  </si>
  <si>
    <t>CUALTOS</t>
  </si>
  <si>
    <t>CUCI</t>
  </si>
  <si>
    <t>CUCOSTA</t>
  </si>
  <si>
    <t>CUCSUR</t>
  </si>
  <si>
    <t>CULAGOS</t>
  </si>
  <si>
    <t>CUNORTE</t>
  </si>
  <si>
    <t>CUSUR</t>
  </si>
  <si>
    <t>CUVALLES</t>
  </si>
  <si>
    <t>CONCENTRADO DE ADMISION POR SEDE CAL. 2017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</si>
</sst>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sz val="20"/>
      <color rgb="FF003366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17375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 readingOrder="1"/>
    </xf>
    <xf numFmtId="0" fontId="0" fillId="0" borderId="0" xfId="0" applyBorder="1"/>
    <xf numFmtId="0" fontId="2" fillId="0" borderId="0" xfId="0" applyFont="1" applyFill="1" applyBorder="1" applyAlignment="1">
      <alignment horizontal="center" wrapText="1" readingOrder="1"/>
    </xf>
    <xf numFmtId="0" fontId="0" fillId="0" borderId="0" xfId="0" applyFill="1"/>
    <xf numFmtId="0" fontId="5" fillId="3" borderId="1" xfId="0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center" wrapText="1" readingOrder="1"/>
    </xf>
    <xf numFmtId="0" fontId="6" fillId="0" borderId="2" xfId="0" applyFont="1" applyBorder="1" applyAlignment="1">
      <alignment horizontal="center" wrapText="1" readingOrder="1"/>
    </xf>
    <xf numFmtId="10" fontId="6" fillId="0" borderId="2" xfId="0" applyNumberFormat="1" applyFont="1" applyBorder="1" applyAlignment="1">
      <alignment horizontal="center" wrapText="1" readingOrder="1"/>
    </xf>
    <xf numFmtId="3" fontId="9" fillId="5" borderId="2" xfId="0" applyNumberFormat="1" applyFont="1" applyFill="1" applyBorder="1" applyAlignment="1">
      <alignment horizontal="center" wrapText="1" readingOrder="1"/>
    </xf>
    <xf numFmtId="10" fontId="9" fillId="5" borderId="2" xfId="0" applyNumberFormat="1" applyFont="1" applyFill="1" applyBorder="1" applyAlignment="1">
      <alignment horizontal="center" wrapText="1" readingOrder="1"/>
    </xf>
    <xf numFmtId="3" fontId="9" fillId="5" borderId="3" xfId="0" applyNumberFormat="1" applyFont="1" applyFill="1" applyBorder="1" applyAlignment="1">
      <alignment horizontal="center" wrapText="1" readingOrder="1"/>
    </xf>
    <xf numFmtId="3" fontId="8" fillId="0" borderId="0" xfId="0" applyNumberFormat="1" applyFont="1" applyFill="1" applyBorder="1"/>
    <xf numFmtId="10" fontId="8" fillId="0" borderId="0" xfId="0" applyNumberFormat="1" applyFont="1" applyFill="1" applyBorder="1"/>
    <xf numFmtId="3" fontId="0" fillId="0" borderId="0" xfId="0" applyNumberFormat="1" applyFont="1" applyFill="1"/>
    <xf numFmtId="10" fontId="0" fillId="0" borderId="0" xfId="0" applyNumberFormat="1" applyFont="1" applyFill="1"/>
    <xf numFmtId="0" fontId="0" fillId="0" borderId="0" xfId="0" applyFont="1" applyFill="1"/>
    <xf numFmtId="10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/>
    <xf numFmtId="3" fontId="6" fillId="0" borderId="1" xfId="0" applyNumberFormat="1" applyFont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wrapText="1" readingOrder="1"/>
    </xf>
    <xf numFmtId="10" fontId="10" fillId="0" borderId="0" xfId="0" applyNumberFormat="1" applyFont="1" applyFill="1" applyBorder="1" applyAlignment="1">
      <alignment horizontal="center" wrapText="1" readingOrder="1"/>
    </xf>
    <xf numFmtId="3" fontId="10" fillId="0" borderId="0" xfId="0" applyNumberFormat="1" applyFont="1" applyBorder="1" applyAlignment="1">
      <alignment horizontal="center" wrapText="1" readingOrder="1"/>
    </xf>
    <xf numFmtId="10" fontId="10" fillId="0" borderId="0" xfId="0" applyNumberFormat="1" applyFont="1" applyBorder="1" applyAlignment="1">
      <alignment horizontal="center" wrapText="1" readingOrder="1"/>
    </xf>
    <xf numFmtId="0" fontId="11" fillId="0" borderId="0" xfId="0" applyFont="1"/>
    <xf numFmtId="10" fontId="0" fillId="0" borderId="0" xfId="0" applyNumberFormat="1"/>
    <xf numFmtId="10" fontId="9" fillId="5" borderId="3" xfId="0" applyNumberFormat="1" applyFont="1" applyFill="1" applyBorder="1" applyAlignment="1">
      <alignment horizontal="center" wrapText="1" readingOrder="1"/>
    </xf>
    <xf numFmtId="0" fontId="7" fillId="2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zoomScaleNormal="100" workbookViewId="0">
      <selection activeCell="G28" sqref="G28"/>
    </sheetView>
  </sheetViews>
  <sheetFormatPr baseColWidth="10" defaultRowHeight="15" x14ac:dyDescent="0.25"/>
  <cols>
    <col min="1" max="1" width="35.625" customWidth="1"/>
    <col min="2" max="7" width="13.75" customWidth="1"/>
    <col min="9" max="9" width="11.875" bestFit="1" customWidth="1"/>
  </cols>
  <sheetData>
    <row r="1" spans="1:10" ht="26.25" x14ac:dyDescent="0.25">
      <c r="A1" s="30" t="s">
        <v>27</v>
      </c>
      <c r="B1" s="30"/>
      <c r="C1" s="30"/>
      <c r="D1" s="30"/>
      <c r="E1" s="30"/>
      <c r="F1" s="30"/>
      <c r="G1" s="30"/>
    </row>
    <row r="2" spans="1:10" ht="16.5" x14ac:dyDescent="0.25">
      <c r="A2" s="1"/>
      <c r="B2" s="1"/>
      <c r="C2" s="1"/>
      <c r="D2" s="1"/>
      <c r="E2" s="1"/>
      <c r="F2" s="1"/>
      <c r="G2" s="1"/>
    </row>
    <row r="3" spans="1:10" ht="31.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10" x14ac:dyDescent="0.25">
      <c r="A4" s="20" t="s">
        <v>7</v>
      </c>
      <c r="B4" s="8">
        <v>1994</v>
      </c>
      <c r="C4" s="9">
        <v>799</v>
      </c>
      <c r="D4" s="8">
        <v>1195</v>
      </c>
      <c r="E4" s="9">
        <v>810</v>
      </c>
      <c r="F4" s="8">
        <v>0</v>
      </c>
      <c r="G4" s="10">
        <f>C4/B4</f>
        <v>0.40070210631895686</v>
      </c>
      <c r="I4" s="27"/>
      <c r="J4" s="27"/>
    </row>
    <row r="5" spans="1:10" x14ac:dyDescent="0.25">
      <c r="A5" s="20" t="s">
        <v>8</v>
      </c>
      <c r="B5" s="8">
        <v>1363</v>
      </c>
      <c r="C5" s="9">
        <v>845</v>
      </c>
      <c r="D5" s="9">
        <v>518</v>
      </c>
      <c r="E5" s="9">
        <v>853</v>
      </c>
      <c r="F5" s="21">
        <v>0</v>
      </c>
      <c r="G5" s="10">
        <f t="shared" ref="G5:G20" si="0">C5/B5</f>
        <v>0.61995597945707992</v>
      </c>
      <c r="I5" s="27"/>
    </row>
    <row r="6" spans="1:10" x14ac:dyDescent="0.25">
      <c r="A6" s="20" t="s">
        <v>9</v>
      </c>
      <c r="B6" s="8">
        <v>5177</v>
      </c>
      <c r="C6" s="8">
        <v>2580</v>
      </c>
      <c r="D6" s="8">
        <v>2597</v>
      </c>
      <c r="E6" s="8">
        <v>2580</v>
      </c>
      <c r="F6" s="21">
        <v>0</v>
      </c>
      <c r="G6" s="10">
        <f t="shared" si="0"/>
        <v>0.49835812246474792</v>
      </c>
      <c r="I6" s="27"/>
    </row>
    <row r="7" spans="1:10" x14ac:dyDescent="0.25">
      <c r="A7" s="20" t="s">
        <v>10</v>
      </c>
      <c r="B7" s="8">
        <v>4789</v>
      </c>
      <c r="C7" s="8">
        <v>1954</v>
      </c>
      <c r="D7" s="8">
        <v>2835</v>
      </c>
      <c r="E7" s="8">
        <v>2068</v>
      </c>
      <c r="F7" s="21">
        <v>114</v>
      </c>
      <c r="G7" s="10">
        <f t="shared" si="0"/>
        <v>0.40801837544372521</v>
      </c>
      <c r="I7" s="27"/>
    </row>
    <row r="8" spans="1:10" x14ac:dyDescent="0.25">
      <c r="A8" s="20" t="s">
        <v>11</v>
      </c>
      <c r="B8" s="8">
        <v>7527</v>
      </c>
      <c r="C8" s="8">
        <v>1849</v>
      </c>
      <c r="D8" s="8">
        <v>5678</v>
      </c>
      <c r="E8" s="8">
        <v>1849</v>
      </c>
      <c r="F8" s="21">
        <v>0</v>
      </c>
      <c r="G8" s="10">
        <f t="shared" si="0"/>
        <v>0.24564899694433373</v>
      </c>
      <c r="I8" s="27"/>
    </row>
    <row r="9" spans="1:10" x14ac:dyDescent="0.25">
      <c r="A9" s="20" t="s">
        <v>12</v>
      </c>
      <c r="B9" s="8">
        <v>3260</v>
      </c>
      <c r="C9" s="8">
        <v>1379</v>
      </c>
      <c r="D9" s="8">
        <v>1881</v>
      </c>
      <c r="E9" s="8">
        <v>1396</v>
      </c>
      <c r="F9" s="21">
        <v>15</v>
      </c>
      <c r="G9" s="10">
        <f t="shared" si="0"/>
        <v>0.42300613496932515</v>
      </c>
      <c r="I9" s="27"/>
    </row>
    <row r="10" spans="1:10" ht="15.75" x14ac:dyDescent="0.25">
      <c r="A10" s="7" t="s">
        <v>14</v>
      </c>
      <c r="B10" s="11">
        <f>SUM(B4:B9)</f>
        <v>24110</v>
      </c>
      <c r="C10" s="11">
        <f t="shared" ref="C10:F10" si="1">SUM(C4:C9)</f>
        <v>9406</v>
      </c>
      <c r="D10" s="11">
        <f t="shared" si="1"/>
        <v>14704</v>
      </c>
      <c r="E10" s="11">
        <f t="shared" si="1"/>
        <v>9556</v>
      </c>
      <c r="F10" s="11">
        <f t="shared" si="1"/>
        <v>129</v>
      </c>
      <c r="G10" s="12">
        <f>C10/B10</f>
        <v>0.39012857735379508</v>
      </c>
      <c r="H10" s="6"/>
      <c r="I10" s="27"/>
    </row>
    <row r="11" spans="1:10" s="6" customFormat="1" x14ac:dyDescent="0.25">
      <c r="A11" s="5"/>
      <c r="B11" s="22"/>
      <c r="C11" s="22"/>
      <c r="D11" s="22"/>
      <c r="E11" s="22"/>
      <c r="F11" s="22"/>
      <c r="G11" s="23"/>
    </row>
    <row r="12" spans="1:10" x14ac:dyDescent="0.25">
      <c r="A12" s="20" t="s">
        <v>19</v>
      </c>
      <c r="B12" s="8">
        <v>1152</v>
      </c>
      <c r="C12" s="9">
        <v>396</v>
      </c>
      <c r="D12" s="9">
        <v>756</v>
      </c>
      <c r="E12" s="21">
        <v>396</v>
      </c>
      <c r="F12" s="21">
        <v>0</v>
      </c>
      <c r="G12" s="10">
        <f t="shared" si="0"/>
        <v>0.34375</v>
      </c>
      <c r="H12" s="6"/>
      <c r="I12" s="6"/>
    </row>
    <row r="13" spans="1:10" x14ac:dyDescent="0.25">
      <c r="A13" s="20" t="s">
        <v>20</v>
      </c>
      <c r="B13" s="8">
        <v>881</v>
      </c>
      <c r="C13" s="8">
        <v>713</v>
      </c>
      <c r="D13" s="9">
        <v>168</v>
      </c>
      <c r="E13" s="21">
        <v>939</v>
      </c>
      <c r="F13" s="21">
        <v>200</v>
      </c>
      <c r="G13" s="10">
        <f t="shared" si="0"/>
        <v>0.80930760499432464</v>
      </c>
    </row>
    <row r="14" spans="1:10" x14ac:dyDescent="0.25">
      <c r="A14" s="20" t="s">
        <v>21</v>
      </c>
      <c r="B14" s="8">
        <v>993</v>
      </c>
      <c r="C14" s="9">
        <v>664</v>
      </c>
      <c r="D14" s="9">
        <v>329</v>
      </c>
      <c r="E14" s="21">
        <v>723</v>
      </c>
      <c r="F14" s="21">
        <v>55</v>
      </c>
      <c r="G14" s="10">
        <f t="shared" si="0"/>
        <v>0.66868076535750254</v>
      </c>
    </row>
    <row r="15" spans="1:10" x14ac:dyDescent="0.25">
      <c r="A15" s="20" t="s">
        <v>22</v>
      </c>
      <c r="B15" s="9">
        <v>622</v>
      </c>
      <c r="C15" s="9">
        <v>507</v>
      </c>
      <c r="D15" s="9">
        <v>115</v>
      </c>
      <c r="E15" s="21">
        <v>699</v>
      </c>
      <c r="F15" s="21">
        <v>170</v>
      </c>
      <c r="G15" s="10">
        <f t="shared" si="0"/>
        <v>0.81511254019292601</v>
      </c>
    </row>
    <row r="16" spans="1:10" x14ac:dyDescent="0.25">
      <c r="A16" s="20" t="s">
        <v>23</v>
      </c>
      <c r="B16" s="9">
        <v>255</v>
      </c>
      <c r="C16" s="9">
        <v>239</v>
      </c>
      <c r="D16" s="9">
        <v>16</v>
      </c>
      <c r="E16" s="21">
        <v>315</v>
      </c>
      <c r="F16" s="21">
        <v>76</v>
      </c>
      <c r="G16" s="10">
        <f t="shared" si="0"/>
        <v>0.93725490196078431</v>
      </c>
    </row>
    <row r="17" spans="1:9" x14ac:dyDescent="0.25">
      <c r="A17" s="20" t="s">
        <v>24</v>
      </c>
      <c r="B17" s="9">
        <v>198</v>
      </c>
      <c r="C17" s="9">
        <v>198</v>
      </c>
      <c r="D17" s="9">
        <v>0</v>
      </c>
      <c r="E17" s="21">
        <v>530</v>
      </c>
      <c r="F17" s="21">
        <v>328</v>
      </c>
      <c r="G17" s="10">
        <f t="shared" si="0"/>
        <v>1</v>
      </c>
    </row>
    <row r="18" spans="1:9" x14ac:dyDescent="0.25">
      <c r="A18" s="20" t="s">
        <v>25</v>
      </c>
      <c r="B18" s="8">
        <v>1760</v>
      </c>
      <c r="C18" s="9">
        <v>893</v>
      </c>
      <c r="D18" s="9">
        <v>867</v>
      </c>
      <c r="E18" s="21">
        <v>963</v>
      </c>
      <c r="F18" s="21">
        <v>65</v>
      </c>
      <c r="G18" s="10">
        <f t="shared" si="0"/>
        <v>0.50738636363636369</v>
      </c>
    </row>
    <row r="19" spans="1:9" x14ac:dyDescent="0.25">
      <c r="A19" s="20" t="s">
        <v>13</v>
      </c>
      <c r="B19" s="8">
        <v>2791</v>
      </c>
      <c r="C19" s="9">
        <v>846</v>
      </c>
      <c r="D19" s="8">
        <v>1945</v>
      </c>
      <c r="E19" s="21">
        <v>890</v>
      </c>
      <c r="F19" s="21">
        <v>44</v>
      </c>
      <c r="G19" s="10">
        <f t="shared" si="0"/>
        <v>0.3031171623074167</v>
      </c>
    </row>
    <row r="20" spans="1:9" x14ac:dyDescent="0.25">
      <c r="A20" s="20" t="s">
        <v>26</v>
      </c>
      <c r="B20" s="8">
        <v>768</v>
      </c>
      <c r="C20" s="9">
        <v>537</v>
      </c>
      <c r="D20" s="9">
        <v>231</v>
      </c>
      <c r="E20" s="21">
        <v>790</v>
      </c>
      <c r="F20" s="21">
        <v>71</v>
      </c>
      <c r="G20" s="10">
        <f t="shared" si="0"/>
        <v>0.69921875</v>
      </c>
    </row>
    <row r="21" spans="1:9" ht="15.75" x14ac:dyDescent="0.25">
      <c r="A21" s="7" t="s">
        <v>15</v>
      </c>
      <c r="B21" s="11">
        <f>SUM(B12:B20)</f>
        <v>9420</v>
      </c>
      <c r="C21" s="11">
        <f t="shared" ref="C21:F21" si="2">SUM(C12:C20)</f>
        <v>4993</v>
      </c>
      <c r="D21" s="11">
        <f t="shared" si="2"/>
        <v>4427</v>
      </c>
      <c r="E21" s="11">
        <f t="shared" si="2"/>
        <v>6245</v>
      </c>
      <c r="F21" s="11">
        <f t="shared" si="2"/>
        <v>1009</v>
      </c>
      <c r="G21" s="12">
        <f>C21/B21</f>
        <v>0.53004246284501066</v>
      </c>
      <c r="I21" s="27"/>
    </row>
    <row r="22" spans="1:9" x14ac:dyDescent="0.25">
      <c r="A22" s="3"/>
      <c r="B22" s="24"/>
      <c r="C22" s="24"/>
      <c r="D22" s="24"/>
      <c r="E22" s="24"/>
      <c r="F22" s="24"/>
      <c r="G22" s="25"/>
    </row>
    <row r="23" spans="1:9" x14ac:dyDescent="0.25">
      <c r="A23" s="20" t="s">
        <v>18</v>
      </c>
      <c r="B23" s="21">
        <f>B21+B10</f>
        <v>33530</v>
      </c>
      <c r="C23" s="21">
        <f t="shared" ref="C23:E23" si="3">C21+C10</f>
        <v>14399</v>
      </c>
      <c r="D23" s="21">
        <f t="shared" si="3"/>
        <v>19131</v>
      </c>
      <c r="E23" s="21">
        <f t="shared" si="3"/>
        <v>15801</v>
      </c>
      <c r="F23" s="21">
        <f>F21+F10</f>
        <v>1138</v>
      </c>
      <c r="G23" s="19">
        <f>C23/B23</f>
        <v>0.42943632567849688</v>
      </c>
    </row>
    <row r="24" spans="1:9" x14ac:dyDescent="0.25">
      <c r="A24" s="3"/>
      <c r="B24" s="26"/>
      <c r="C24" s="26"/>
      <c r="D24" s="26"/>
      <c r="E24" s="26"/>
      <c r="F24" s="26"/>
      <c r="G24" s="26"/>
    </row>
    <row r="25" spans="1:9" x14ac:dyDescent="0.25">
      <c r="A25" s="20" t="s">
        <v>16</v>
      </c>
      <c r="B25" s="9">
        <v>856</v>
      </c>
      <c r="C25" s="9">
        <v>756</v>
      </c>
      <c r="D25" s="9">
        <v>100</v>
      </c>
      <c r="E25" s="21">
        <v>822</v>
      </c>
      <c r="F25" s="21">
        <v>55</v>
      </c>
      <c r="G25" s="19">
        <f>C25/B25</f>
        <v>0.88317757009345799</v>
      </c>
    </row>
    <row r="26" spans="1:9" x14ac:dyDescent="0.25">
      <c r="A26" s="3"/>
      <c r="B26" s="26"/>
      <c r="C26" s="26"/>
      <c r="D26" s="26"/>
      <c r="E26" s="26"/>
      <c r="F26" s="26"/>
      <c r="G26" s="26"/>
    </row>
    <row r="27" spans="1:9" ht="15.75" x14ac:dyDescent="0.25">
      <c r="A27" s="29" t="s">
        <v>17</v>
      </c>
      <c r="B27" s="13">
        <f>B25+B23</f>
        <v>34386</v>
      </c>
      <c r="C27" s="13">
        <f t="shared" ref="C27:F27" si="4">C25+C23</f>
        <v>15155</v>
      </c>
      <c r="D27" s="13">
        <f t="shared" si="4"/>
        <v>19231</v>
      </c>
      <c r="E27" s="13">
        <f t="shared" si="4"/>
        <v>16623</v>
      </c>
      <c r="F27" s="13">
        <f t="shared" si="4"/>
        <v>1193</v>
      </c>
      <c r="G27" s="28">
        <f>C27/B27</f>
        <v>0.44073169313092536</v>
      </c>
    </row>
    <row r="28" spans="1:9" x14ac:dyDescent="0.25">
      <c r="A28" s="4"/>
      <c r="B28" s="14"/>
      <c r="C28" s="14"/>
      <c r="D28" s="14"/>
      <c r="E28" s="14"/>
      <c r="F28" s="14"/>
      <c r="G28" s="15"/>
      <c r="H28" s="6"/>
      <c r="I28" s="6"/>
    </row>
    <row r="29" spans="1:9" x14ac:dyDescent="0.25">
      <c r="B29" s="16"/>
      <c r="C29" s="16"/>
      <c r="D29" s="16"/>
      <c r="E29" s="16"/>
      <c r="F29" s="16"/>
      <c r="G29" s="17"/>
      <c r="H29" s="6"/>
      <c r="I29" s="6"/>
    </row>
    <row r="30" spans="1:9" x14ac:dyDescent="0.25">
      <c r="B30" s="18"/>
      <c r="C30" s="18"/>
      <c r="D30" s="18"/>
      <c r="E30" s="18"/>
      <c r="F30" s="18"/>
      <c r="G30" s="18"/>
      <c r="H30" s="6"/>
      <c r="I30" s="6"/>
    </row>
  </sheetData>
  <mergeCells count="1">
    <mergeCell ref="A1:G1"/>
  </mergeCells>
  <pageMargins left="0.70866141732283472" right="0.70866141732283472" top="1.5748031496062993" bottom="0.78740157480314965" header="0.31496062992125984" footer="0.31496062992125984"/>
  <pageSetup scale="9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2014-02-24T19:40:02Z</cp:lastPrinted>
  <dcterms:created xsi:type="dcterms:W3CDTF">2012-07-25T19:58:13Z</dcterms:created>
  <dcterms:modified xsi:type="dcterms:W3CDTF">2017-05-27T21:41:35Z</dcterms:modified>
</cp:coreProperties>
</file>